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Saaremetsa MS ja Rebasemäe tee/"/>
    </mc:Choice>
  </mc:AlternateContent>
  <xr:revisionPtr revIDLastSave="3929" documentId="13_ncr:1_{527BB10C-8909-4436-9A7C-A24F53E7C016}" xr6:coauthVersionLast="47" xr6:coauthVersionMax="47" xr10:uidLastSave="{A6A5EC30-DA65-4E25-AC91-7262847FF96B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11" l="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73" i="11" l="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1" i="11" l="1"/>
  <c r="F40" i="11"/>
  <c r="F39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42" i="11" l="1"/>
  <c r="F95" i="11"/>
  <c r="F94" i="11"/>
  <c r="F93" i="11"/>
  <c r="F98" i="11" l="1"/>
  <c r="F97" i="11"/>
  <c r="F49" i="11"/>
  <c r="F48" i="11"/>
  <c r="F47" i="11"/>
  <c r="F46" i="11"/>
  <c r="F45" i="11"/>
  <c r="F44" i="11"/>
  <c r="F99" i="11" l="1"/>
  <c r="E100" i="11" s="1"/>
</calcChain>
</file>

<file path=xl/sharedStrings.xml><?xml version="1.0" encoding="utf-8"?>
<sst xmlns="http://schemas.openxmlformats.org/spreadsheetml/2006/main" count="199" uniqueCount="113">
  <si>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</si>
  <si>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</si>
  <si>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</si>
  <si>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</si>
  <si>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</si>
  <si>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</si>
  <si>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</si>
  <si>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</si>
  <si>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</si>
  <si>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</si>
  <si>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</si>
  <si>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</si>
  <si>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</si>
  <si>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</si>
  <si>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</si>
  <si>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</si>
  <si>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</si>
  <si>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</si>
  <si>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</si>
  <si>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</si>
  <si>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</si>
  <si>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</si>
  <si>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</si>
  <si>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</si>
  <si>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</si>
  <si>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</si>
  <si>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</si>
  <si>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</si>
  <si>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</si>
  <si>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</si>
  <si>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</si>
  <si>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</si>
  <si>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km</t>
  </si>
  <si>
    <t>UE - Uuendatava eesvoolu kaeve</t>
  </si>
  <si>
    <t>UK - Uuendatava kuivenduskraavi kaeve</t>
  </si>
  <si>
    <t>HK - Hooldatava kuivenduskraavi kaeve</t>
  </si>
  <si>
    <t>HT - Hooldatava teekraavi kaeve</t>
  </si>
  <si>
    <t>Truupide rekonstrueerimine ja ehitamine</t>
  </si>
  <si>
    <t>Di 300mm plasttruubi torustiku, tüüp 30-PT, a. 8m (gofreeritud, Sn8) (tüüpjoonis 1.7 2008a)</t>
  </si>
  <si>
    <t>Lamapuidu likvideerimine</t>
  </si>
  <si>
    <t>Kruusast teekatte ehitustööd koos tihendamisega, H=10sm, Purustatud kruus, Positsioon nr. 6 (+materjal ja vedu karjäärist)</t>
  </si>
  <si>
    <t>Kruusast teeelemendide katte ehitamine koos tihendamisega, H=10 sm, Purustatud kruus, Positsioon nr. 6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</si>
  <si>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</si>
  <si>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</si>
  <si>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</si>
  <si>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</si>
  <si>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</si>
  <si>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Lisa 1 - Hinnapakkumuse vorm hankes "Saaremetsa maaparandussüsteemi ja Rebasemäe tee rekonstrueerimine"</t>
  </si>
  <si>
    <t>Saaremetsa maaparandussüsteemi rekonstrueerimine</t>
  </si>
  <si>
    <t>216,3 ha</t>
  </si>
  <si>
    <t>Saaremetsa maaparandussüsteemi rekonstrueerimine kokku</t>
  </si>
  <si>
    <t>Rebasemäe tee (2,77 km) rekonstrueerimine ja uuendamine</t>
  </si>
  <si>
    <t>Rebasemäe tee (2,77 km) rekonstrueerimine ja uuendamine kokku</t>
  </si>
  <si>
    <t>Koordinaatidega seotud teostusjoonise koostamine koos Rebasemäe teega (RMK nõuete kohane ja digitaalne)</t>
  </si>
  <si>
    <t>Puittaimestiku kändude juurimine</t>
  </si>
  <si>
    <t>Koprapaisude likvideerimine (3 korda)</t>
  </si>
  <si>
    <t>Keskkonnarajatise kaeve ekskavaatoriga, I-II gr. pinnas</t>
  </si>
  <si>
    <t>Keskkonnarajatise kaevepinnase laialiplaneerimine buldooseriga</t>
  </si>
  <si>
    <r>
      <t xml:space="preserve">Kiviprisma ehitamine settebasseini (kivi Ø </t>
    </r>
    <r>
      <rPr>
        <sz val="8"/>
        <color theme="1"/>
        <rFont val="Aptos Narrow"/>
        <charset val="186"/>
      </rPr>
      <t>≥</t>
    </r>
    <r>
      <rPr>
        <sz val="8"/>
        <color theme="1"/>
        <rFont val="Arial"/>
        <family val="2"/>
        <charset val="186"/>
      </rPr>
      <t>30 cm)</t>
    </r>
  </si>
  <si>
    <t>Ehitusaegsete filtratsioonitõkke ekraanide paigaldus ja ehitustööde lõpus likvideerimine</t>
  </si>
  <si>
    <t>Sette ekspluatatsioonieelne eemaldus (10% põhikaeve mahust)</t>
  </si>
  <si>
    <t>Mullavallide laialiajamine ja tasandamine (sh vanad kraavivallid)</t>
  </si>
  <si>
    <t>Truupide mahamärkimine</t>
  </si>
  <si>
    <t>Ø 50-75 cm (r/b) truubi torude väljatõstmine ja utiliseerimine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</si>
  <si>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</si>
  <si>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</si>
  <si>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</si>
  <si>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</si>
  <si>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</si>
  <si>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</si>
  <si>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</si>
  <si>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mattotsaku ehitamine (tüüp MAO) </t>
  </si>
  <si>
    <t xml:space="preserve">Ø 60 cm plasttruubi kivikindlustus otsaku ehitamine (tüüp KOK) </t>
  </si>
  <si>
    <t xml:space="preserve">Ø 80 cm plasttruubi kivikindlustus otsaku ehitamine (tüüp KOK) </t>
  </si>
  <si>
    <t>Truubi setetest puhastamine, truup Ø50, setet alla 1/2 Ø</t>
  </si>
  <si>
    <t>Palkalus truupidele (1,2 tm) (vastavalt tüüpjoonisele 3.7)</t>
  </si>
  <si>
    <t>Uute veejuhtmete mahamärkimine</t>
  </si>
  <si>
    <t>ET - ehitatava teekraavi kaeve</t>
  </si>
  <si>
    <t>UT - uuendatava teekraavi kaeve</t>
  </si>
  <si>
    <t>Ø 30-100 cm (r/b + plast) truubi torude väljatõstmine ja utiliseerimine</t>
  </si>
  <si>
    <t>Liiklusmärgi 222 "Stop ja Anna teed" komplekti paigaldamine koos eelteavitusmärgiga 221+811 (suurusgrupp 2)</t>
  </si>
  <si>
    <t>Tee parameetrite ja -elementide mahamärkimine (telg, servad, kraavide siseservad)</t>
  </si>
  <si>
    <t>Tee rajatiste mahamärkimine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</si>
  <si>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</si>
  <si>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204"/>
      </rPr>
      <t>2</t>
    </r>
  </si>
  <si>
    <t>Teemulde laiendus kohapealse pinnasega (ET-st saadud rls) koos tihendamisega</t>
  </si>
  <si>
    <r>
      <t>m</t>
    </r>
    <r>
      <rPr>
        <vertAlign val="superscript"/>
        <sz val="8"/>
        <color indexed="8"/>
        <rFont val="Arial"/>
        <family val="2"/>
        <charset val="204"/>
      </rPr>
      <t>3</t>
    </r>
  </si>
  <si>
    <t>Geotekstiili (Deklareeritud tõmbetugevus MD/CMD ≥20 kN/m, 5,0 m lai) paigaldamine tihendatud ja profileeritud muldkehale</t>
  </si>
  <si>
    <t>Kruusast teealuse ehitustööd koos tihendamisega, H=20-30sm, Sorteeritud kruus, Positsioon nr. 4 või liiv (filtratsioon k≥1,3m/24h) (+materjal ja vedu karjäärist)</t>
  </si>
  <si>
    <r>
      <t>m</t>
    </r>
    <r>
      <rPr>
        <vertAlign val="superscript"/>
        <sz val="8"/>
        <rFont val="Arial"/>
        <family val="2"/>
        <charset val="204"/>
      </rPr>
      <t>3</t>
    </r>
  </si>
  <si>
    <t>Mahasõidukoht M3 muldkeha ja katendi ehitamine koos tihendamisega  (L=10 m, R=10 m) s.h.</t>
  </si>
  <si>
    <r>
      <t>m</t>
    </r>
    <r>
      <rPr>
        <vertAlign val="superscript"/>
        <sz val="8"/>
        <rFont val="Arial"/>
        <family val="2"/>
        <charset val="204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</si>
  <si>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teeelemendide aluse ehitamine koos tihendamisega, H=20sm, Sorteeritud kruus, Positsioon nr. 4 või liiv (filtratsioon k≥1,3m/24h) (+materjal ja vedu karjäärist)</t>
  </si>
  <si>
    <r>
      <t>m</t>
    </r>
    <r>
      <rPr>
        <vertAlign val="superscript"/>
        <sz val="8"/>
        <rFont val="Arial"/>
        <family val="2"/>
        <charset val="204"/>
      </rPr>
      <t>2</t>
    </r>
  </si>
  <si>
    <t>Muldkeha ehitamine (kohapealne pinnas, saadav ET-st), H=30 cm</t>
  </si>
  <si>
    <t>Mahasõidukoht M7 katendi ja muldkeha ehitamine koos tihendamisega (A=4,5m, R=12,5m, L=20m) s.h.</t>
  </si>
  <si>
    <t xml:space="preserve">TP-T kujuline tagasipööramise (TP-T), koha muldkeha ja teekatte ehitus koos tihendamisega, PK19+00 ühe haru pikkus 15m s.h. </t>
  </si>
  <si>
    <t>Muldkeha ehitamine (kohapealne pinnas, saadav ET-st) kraavi 201 kinniajamiseks</t>
  </si>
  <si>
    <t>Riigiteelt nr 14163 Adavere – Rutikvere km 8,941 Rebasemäe teele mahasõidukoha muldkeha ja katendi ehitamine koos tihendamisega s.h.</t>
  </si>
  <si>
    <t>Truupide demonteerimine, DN 75 cm</t>
  </si>
  <si>
    <t xml:space="preserve">m  </t>
  </si>
  <si>
    <t>Ehituseks sobimatu pinnase kaevandamine (huumuskihi eemaldamine)</t>
  </si>
  <si>
    <r>
      <t>m</t>
    </r>
    <r>
      <rPr>
        <vertAlign val="superscript"/>
        <sz val="8"/>
        <color theme="1"/>
        <rFont val="Arial"/>
        <family val="2"/>
        <charset val="204"/>
      </rPr>
      <t>3</t>
    </r>
    <r>
      <rPr>
        <sz val="8"/>
        <color theme="1"/>
        <rFont val="Arial"/>
        <family val="2"/>
        <charset val="204"/>
      </rPr>
      <t xml:space="preserve">  </t>
    </r>
  </si>
  <si>
    <t xml:space="preserve">Kraavide puhastamine  </t>
  </si>
  <si>
    <t xml:space="preserve">Muldkeha ehitamine juurdeveetavast pinnasest (liiv (k≥0,5m/24h)) paigaldamine ja tihendamine (+materjal ja vedu karjäärist) </t>
  </si>
  <si>
    <t>Aluse ehitamine koos tihendamisega,- H=20sm, sorteeritud kruus Positsioon nr. 4, (+materjal ja vedu karjäärist)</t>
  </si>
  <si>
    <r>
      <t>m</t>
    </r>
    <r>
      <rPr>
        <vertAlign val="superscript"/>
        <sz val="8"/>
        <color theme="1"/>
        <rFont val="Arial"/>
        <family val="2"/>
        <charset val="204"/>
      </rPr>
      <t>2</t>
    </r>
    <r>
      <rPr>
        <sz val="8"/>
        <color theme="1"/>
        <rFont val="Arial"/>
        <family val="2"/>
        <charset val="204"/>
      </rPr>
      <t xml:space="preserve">  </t>
    </r>
  </si>
  <si>
    <t xml:space="preserve">Mulde aluspinna planeerimine ja tihendamine  </t>
  </si>
  <si>
    <t>Kruusast teekatte ehitamine koos tihendamisega, H=10 cm, Purustatud kruus, Positsioon nr. 6 (+materjal ja vedu karjäärist)</t>
  </si>
  <si>
    <t>Di=60 cm plasttruubi torustiku, tüüp 60PT, ehitamine (profileeritud plasttoru, SN8) koos KOK otsikuga</t>
  </si>
  <si>
    <t xml:space="preserve">Ol.olevate kaablite kaitsmine (paigaldamine torusse)  </t>
  </si>
  <si>
    <t>Muru kasvualuse rajamine ja külv, hmin = 10 cm</t>
  </si>
  <si>
    <t>Di 300mm plasttruubi torustiku, tüüp 30-PT, a. 8m (gofreeritud, Sn8) (tüüpjoonis 1.7 2008a) koos MAO otsakuga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</si>
</sst>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5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charset val="186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</font>
    <font>
      <i/>
      <sz val="8"/>
      <color theme="1"/>
      <name val="Arial"/>
      <family val="2"/>
      <charset val="186"/>
    </font>
    <font>
      <sz val="8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17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35" xfId="0" applyNumberFormat="1" applyFont="1" applyFill="1" applyBorder="1" applyAlignment="1">
      <alignment horizontal="right" vertical="center"/>
    </xf>
    <xf numFmtId="0" fontId="3" fillId="24" borderId="36" xfId="0" applyFont="1" applyFill="1" applyBorder="1" applyAlignment="1">
      <alignment horizontal="center" vertical="center"/>
    </xf>
    <xf numFmtId="0" fontId="3" fillId="24" borderId="35" xfId="0" applyFont="1" applyFill="1" applyBorder="1" applyAlignment="1">
      <alignment vertical="center" wrapText="1"/>
    </xf>
    <xf numFmtId="0" fontId="33" fillId="0" borderId="14" xfId="0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right" vertical="center"/>
    </xf>
    <xf numFmtId="0" fontId="32" fillId="0" borderId="14" xfId="73" applyFont="1" applyBorder="1" applyAlignment="1">
      <alignment horizontal="left" vertical="center"/>
    </xf>
    <xf numFmtId="0" fontId="32" fillId="0" borderId="14" xfId="0" applyFont="1" applyBorder="1" applyAlignment="1">
      <alignment horizontal="center" vertical="center" wrapText="1"/>
    </xf>
    <xf numFmtId="2" fontId="32" fillId="0" borderId="14" xfId="0" applyNumberFormat="1" applyFont="1" applyBorder="1" applyAlignment="1">
      <alignment horizontal="right" vertical="center" wrapText="1"/>
    </xf>
    <xf numFmtId="1" fontId="32" fillId="0" borderId="14" xfId="0" applyNumberFormat="1" applyFont="1" applyBorder="1" applyAlignment="1">
      <alignment horizontal="right" vertical="center" wrapText="1"/>
    </xf>
    <xf numFmtId="164" fontId="32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164" fontId="32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1" fontId="32" fillId="0" borderId="14" xfId="0" applyNumberFormat="1" applyFont="1" applyBorder="1" applyAlignment="1">
      <alignment horizontal="right" vertical="center"/>
    </xf>
    <xf numFmtId="0" fontId="36" fillId="0" borderId="14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center" vertical="center"/>
    </xf>
    <xf numFmtId="3" fontId="37" fillId="0" borderId="14" xfId="0" applyNumberFormat="1" applyFont="1" applyBorder="1" applyAlignment="1">
      <alignment horizontal="right" vertical="center"/>
    </xf>
    <xf numFmtId="1" fontId="37" fillId="0" borderId="14" xfId="0" applyNumberFormat="1" applyFont="1" applyBorder="1" applyAlignment="1">
      <alignment horizontal="right" vertical="center"/>
    </xf>
    <xf numFmtId="0" fontId="37" fillId="0" borderId="14" xfId="61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3" fontId="4" fillId="0" borderId="14" xfId="51" applyNumberFormat="1" applyFont="1" applyBorder="1" applyAlignment="1">
      <alignment horizontal="left" vertical="center" wrapText="1"/>
    </xf>
    <xf numFmtId="165" fontId="37" fillId="0" borderId="14" xfId="0" applyNumberFormat="1" applyFont="1" applyBorder="1" applyAlignment="1">
      <alignment horizontal="center" vertical="center"/>
    </xf>
    <xf numFmtId="1" fontId="37" fillId="0" borderId="14" xfId="0" applyNumberFormat="1" applyFont="1" applyBorder="1" applyAlignment="1">
      <alignment horizontal="center" vertical="center"/>
    </xf>
    <xf numFmtId="165" fontId="40" fillId="0" borderId="14" xfId="55" applyNumberFormat="1" applyFont="1" applyBorder="1" applyAlignment="1">
      <alignment horizontal="right" vertical="center" wrapText="1"/>
    </xf>
    <xf numFmtId="0" fontId="4" fillId="0" borderId="14" xfId="51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42" fillId="0" borderId="14" xfId="0" applyFont="1" applyBorder="1" applyAlignment="1">
      <alignment horizontal="right" vertical="center" wrapText="1"/>
    </xf>
    <xf numFmtId="0" fontId="43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right" vertical="center"/>
    </xf>
    <xf numFmtId="3" fontId="30" fillId="0" borderId="14" xfId="51" applyNumberFormat="1" applyFont="1" applyBorder="1" applyAlignment="1">
      <alignment horizontal="right" vertical="center" wrapText="1"/>
    </xf>
    <xf numFmtId="0" fontId="30" fillId="0" borderId="14" xfId="73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4" fillId="25" borderId="17" xfId="0" applyFont="1" applyFill="1" applyBorder="1" applyAlignment="1">
      <alignment horizontal="center" vertical="center"/>
    </xf>
    <xf numFmtId="0" fontId="34" fillId="25" borderId="24" xfId="0" applyFont="1" applyFill="1" applyBorder="1" applyAlignment="1">
      <alignment horizontal="center" vertical="center"/>
    </xf>
    <xf numFmtId="0" fontId="34" fillId="25" borderId="25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13"/>
  <sheetViews>
    <sheetView tabSelected="1" topLeftCell="A35" workbookViewId="0">
      <selection activeCell="B46" sqref="B46"/>
    </sheetView>
  </sheetViews>
  <sheetFormatPr defaultColWidth="9.109375" defaultRowHeight="10.199999999999999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3" s="15" customFormat="1" ht="49.2" customHeight="1">
      <c r="A1" s="91" t="s">
        <v>47</v>
      </c>
      <c r="B1" s="92"/>
      <c r="C1" s="92"/>
      <c r="D1" s="92"/>
      <c r="E1" s="92"/>
      <c r="F1" s="92"/>
    </row>
    <row r="2" spans="1:43" s="15" customFormat="1" ht="12.75" customHeight="1">
      <c r="A2" s="3"/>
      <c r="B2" s="6"/>
      <c r="C2" s="3"/>
      <c r="D2" s="9"/>
      <c r="E2" s="7"/>
      <c r="F2" s="7"/>
    </row>
    <row r="3" spans="1:43" s="15" customFormat="1" ht="15">
      <c r="A3" s="5" t="s">
        <v>12</v>
      </c>
      <c r="B3" s="6"/>
      <c r="C3" s="3"/>
      <c r="D3" s="9"/>
      <c r="E3" s="7"/>
      <c r="F3" s="7"/>
    </row>
    <row r="4" spans="1:43" ht="10.8" thickBot="1"/>
    <row r="5" spans="1:43" s="4" customFormat="1" ht="12.75" customHeight="1">
      <c r="A5" s="93" t="s">
        <v>2</v>
      </c>
      <c r="B5" s="96" t="s">
        <v>0</v>
      </c>
      <c r="C5" s="96" t="s">
        <v>3</v>
      </c>
      <c r="D5" s="96" t="s">
        <v>4</v>
      </c>
      <c r="E5" s="99" t="s">
        <v>5</v>
      </c>
      <c r="F5" s="102" t="s">
        <v>6</v>
      </c>
    </row>
    <row r="6" spans="1:43" s="4" customFormat="1" ht="13.2">
      <c r="A6" s="94"/>
      <c r="B6" s="97"/>
      <c r="C6" s="97"/>
      <c r="D6" s="97"/>
      <c r="E6" s="100"/>
      <c r="F6" s="103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4" customFormat="1" ht="12.75" customHeight="1" thickBot="1">
      <c r="A7" s="95"/>
      <c r="B7" s="98"/>
      <c r="C7" s="98"/>
      <c r="D7" s="13" t="s">
        <v>49</v>
      </c>
      <c r="E7" s="101"/>
      <c r="F7" s="104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4" customFormat="1" ht="12.75" customHeight="1">
      <c r="A8" s="105" t="s">
        <v>48</v>
      </c>
      <c r="B8" s="106"/>
      <c r="C8" s="106"/>
      <c r="D8" s="106"/>
      <c r="E8" s="106"/>
      <c r="F8" s="107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4" customFormat="1" ht="12.75" customHeight="1">
      <c r="A9" s="108" t="s">
        <v>30</v>
      </c>
      <c r="B9" s="109"/>
      <c r="C9" s="109"/>
      <c r="D9" s="109"/>
      <c r="E9" s="109"/>
      <c r="F9" s="110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4" customFormat="1" ht="10.8" customHeight="1">
      <c r="A10" s="12">
        <v>1</v>
      </c>
      <c r="B10" s="35" t="s">
        <v>31</v>
      </c>
      <c r="C10" s="32" t="s">
        <v>26</v>
      </c>
      <c r="D10" s="41">
        <v>50</v>
      </c>
      <c r="E10" s="36"/>
      <c r="F10" s="11">
        <f t="shared" ref="F10:F23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4" customFormat="1" ht="10.8" customHeight="1">
      <c r="A11" s="12">
        <v>2</v>
      </c>
      <c r="B11" s="19" t="s">
        <v>54</v>
      </c>
      <c r="C11" s="14" t="s">
        <v>17</v>
      </c>
      <c r="D11" s="45">
        <v>11.35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4" customFormat="1" ht="10.8" customHeight="1">
      <c r="A12" s="12">
        <v>3</v>
      </c>
      <c r="B12" s="19" t="s">
        <v>39</v>
      </c>
      <c r="C12" s="14" t="s">
        <v>26</v>
      </c>
      <c r="D12" s="46">
        <v>50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4" customFormat="1" ht="10.8" customHeight="1">
      <c r="A13" s="12">
        <v>4</v>
      </c>
      <c r="B13" s="19" t="s">
        <v>55</v>
      </c>
      <c r="C13" s="14" t="s">
        <v>10</v>
      </c>
      <c r="D13" s="46">
        <v>1</v>
      </c>
      <c r="E13" s="36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4" customFormat="1" ht="10.8" customHeight="1">
      <c r="A14" s="12">
        <v>5</v>
      </c>
      <c r="B14" s="47" t="s">
        <v>56</v>
      </c>
      <c r="C14" s="14" t="s">
        <v>27</v>
      </c>
      <c r="D14" s="46">
        <v>742.5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4" customFormat="1" ht="10.8" customHeight="1">
      <c r="A15" s="12">
        <v>6</v>
      </c>
      <c r="B15" s="47" t="s">
        <v>57</v>
      </c>
      <c r="C15" s="14" t="s">
        <v>27</v>
      </c>
      <c r="D15" s="46">
        <v>445.5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4" customFormat="1" ht="10.8" customHeight="1">
      <c r="A16" s="12">
        <v>7</v>
      </c>
      <c r="B16" s="48" t="s">
        <v>58</v>
      </c>
      <c r="C16" s="49" t="s">
        <v>10</v>
      </c>
      <c r="D16" s="46">
        <v>1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4" customFormat="1" ht="21.6" customHeight="1">
      <c r="A17" s="12">
        <v>8</v>
      </c>
      <c r="B17" s="19" t="s">
        <v>59</v>
      </c>
      <c r="C17" s="14" t="s">
        <v>10</v>
      </c>
      <c r="D17" s="46">
        <v>2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4" customFormat="1" ht="10.8" customHeight="1">
      <c r="A18" s="12">
        <v>9</v>
      </c>
      <c r="B18" s="38" t="s">
        <v>35</v>
      </c>
      <c r="C18" s="42" t="s">
        <v>32</v>
      </c>
      <c r="D18" s="50">
        <v>8.7999999999999995E-2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4" customFormat="1" ht="10.8" customHeight="1">
      <c r="A19" s="12">
        <v>10</v>
      </c>
      <c r="B19" s="38" t="s">
        <v>34</v>
      </c>
      <c r="C19" s="42" t="s">
        <v>32</v>
      </c>
      <c r="D19" s="50">
        <v>7.49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4" customFormat="1" ht="10.8" customHeight="1">
      <c r="A20" s="12">
        <v>11</v>
      </c>
      <c r="B20" s="38" t="s">
        <v>33</v>
      </c>
      <c r="C20" s="42" t="s">
        <v>32</v>
      </c>
      <c r="D20" s="50">
        <v>4.2590000000000003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4" customFormat="1" ht="10.8" customHeight="1">
      <c r="A21" s="12">
        <v>12</v>
      </c>
      <c r="B21" s="19" t="s">
        <v>60</v>
      </c>
      <c r="C21" s="42" t="s">
        <v>32</v>
      </c>
      <c r="D21" s="50">
        <v>11.837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4" customFormat="1" ht="10.8" customHeight="1">
      <c r="A22" s="12">
        <v>13</v>
      </c>
      <c r="B22" s="19" t="s">
        <v>61</v>
      </c>
      <c r="C22" s="42" t="s">
        <v>32</v>
      </c>
      <c r="D22" s="50">
        <v>11.837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4" customFormat="1" ht="21.6" customHeight="1">
      <c r="A23" s="12">
        <v>14</v>
      </c>
      <c r="B23" s="43" t="s">
        <v>38</v>
      </c>
      <c r="C23" s="42" t="s">
        <v>10</v>
      </c>
      <c r="D23" s="46">
        <v>20</v>
      </c>
      <c r="E23" s="36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4" customFormat="1" ht="12.6" customHeight="1">
      <c r="A24" s="111" t="s">
        <v>37</v>
      </c>
      <c r="B24" s="112"/>
      <c r="C24" s="112"/>
      <c r="D24" s="112"/>
      <c r="E24" s="112"/>
      <c r="F24" s="113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4" customFormat="1" ht="10.8" customHeight="1">
      <c r="A25" s="12">
        <v>15</v>
      </c>
      <c r="B25" s="19" t="s">
        <v>62</v>
      </c>
      <c r="C25" s="14" t="s">
        <v>10</v>
      </c>
      <c r="D25" s="46">
        <v>12</v>
      </c>
      <c r="E25" s="36"/>
      <c r="F25" s="11">
        <f t="shared" ref="F25:F36" si="2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4" customFormat="1" ht="10.8" customHeight="1">
      <c r="A26" s="12">
        <v>16</v>
      </c>
      <c r="B26" s="19" t="s">
        <v>63</v>
      </c>
      <c r="C26" s="14" t="s">
        <v>11</v>
      </c>
      <c r="D26" s="46">
        <v>33</v>
      </c>
      <c r="E26" s="36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4" customFormat="1" ht="10.8" customHeight="1">
      <c r="A27" s="12">
        <v>17</v>
      </c>
      <c r="B27" s="35" t="s">
        <v>64</v>
      </c>
      <c r="C27" s="14" t="s">
        <v>11</v>
      </c>
      <c r="D27" s="46">
        <v>27</v>
      </c>
      <c r="E27" s="36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4" customFormat="1" ht="10.8" customHeight="1">
      <c r="A28" s="12">
        <v>18</v>
      </c>
      <c r="B28" s="35" t="s">
        <v>65</v>
      </c>
      <c r="C28" s="14" t="s">
        <v>11</v>
      </c>
      <c r="D28" s="46">
        <v>47</v>
      </c>
      <c r="E28" s="36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4" customFormat="1" ht="10.8" customHeight="1">
      <c r="A29" s="12">
        <v>19</v>
      </c>
      <c r="B29" s="35" t="s">
        <v>66</v>
      </c>
      <c r="C29" s="14" t="s">
        <v>11</v>
      </c>
      <c r="D29" s="46">
        <v>29</v>
      </c>
      <c r="E29" s="36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4" customFormat="1" ht="10.8" customHeight="1">
      <c r="A30" s="12">
        <v>20</v>
      </c>
      <c r="B30" s="35" t="s">
        <v>67</v>
      </c>
      <c r="C30" s="14" t="s">
        <v>11</v>
      </c>
      <c r="D30" s="46">
        <v>12</v>
      </c>
      <c r="E30" s="36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4" customFormat="1" ht="10.8" customHeight="1">
      <c r="A31" s="12">
        <v>21</v>
      </c>
      <c r="B31" s="51" t="s">
        <v>68</v>
      </c>
      <c r="C31" s="14" t="s">
        <v>69</v>
      </c>
      <c r="D31" s="46">
        <v>3</v>
      </c>
      <c r="E31" s="36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4" customFormat="1" ht="10.8" customHeight="1">
      <c r="A32" s="12">
        <v>22</v>
      </c>
      <c r="B32" s="51" t="s">
        <v>70</v>
      </c>
      <c r="C32" s="14" t="s">
        <v>69</v>
      </c>
      <c r="D32" s="46">
        <v>5</v>
      </c>
      <c r="E32" s="36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4" customFormat="1" ht="10.8" customHeight="1">
      <c r="A33" s="12">
        <v>23</v>
      </c>
      <c r="B33" s="51" t="s">
        <v>71</v>
      </c>
      <c r="C33" s="14" t="s">
        <v>69</v>
      </c>
      <c r="D33" s="46">
        <v>2</v>
      </c>
      <c r="E33" s="36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4" customFormat="1" ht="10.8" customHeight="1">
      <c r="A34" s="12">
        <v>24</v>
      </c>
      <c r="B34" s="51" t="s">
        <v>72</v>
      </c>
      <c r="C34" s="14" t="s">
        <v>69</v>
      </c>
      <c r="D34" s="46">
        <v>1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4" customFormat="1" ht="10.8" customHeight="1">
      <c r="A35" s="12">
        <v>25</v>
      </c>
      <c r="B35" s="51" t="s">
        <v>73</v>
      </c>
      <c r="C35" s="14" t="s">
        <v>69</v>
      </c>
      <c r="D35" s="46">
        <v>1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4" customFormat="1" ht="10.8" customHeight="1">
      <c r="A36" s="12">
        <v>26</v>
      </c>
      <c r="B36" s="19" t="s">
        <v>74</v>
      </c>
      <c r="C36" s="14" t="s">
        <v>11</v>
      </c>
      <c r="D36" s="46">
        <v>12</v>
      </c>
      <c r="E36" s="36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4" customFormat="1" ht="10.8" customHeight="1">
      <c r="A37" s="12">
        <v>27</v>
      </c>
      <c r="B37" s="47" t="s">
        <v>75</v>
      </c>
      <c r="C37" s="14" t="s">
        <v>10</v>
      </c>
      <c r="D37" s="46">
        <v>4</v>
      </c>
      <c r="E37" s="36"/>
      <c r="F37" s="11">
        <f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4" customFormat="1" ht="12.6" customHeight="1">
      <c r="A38" s="108" t="s">
        <v>13</v>
      </c>
      <c r="B38" s="109"/>
      <c r="C38" s="109"/>
      <c r="D38" s="109"/>
      <c r="E38" s="109"/>
      <c r="F38" s="110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43" s="4" customFormat="1" ht="10.8" customHeight="1">
      <c r="A39" s="12">
        <v>28</v>
      </c>
      <c r="B39" s="18" t="s">
        <v>14</v>
      </c>
      <c r="C39" s="14" t="s">
        <v>10</v>
      </c>
      <c r="D39" s="16">
        <v>1</v>
      </c>
      <c r="E39" s="17"/>
      <c r="F39" s="11">
        <f t="shared" ref="F39:F41" si="3"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43" s="4" customFormat="1" ht="21.6" customHeight="1">
      <c r="A40" s="12">
        <v>29</v>
      </c>
      <c r="B40" s="18" t="s">
        <v>53</v>
      </c>
      <c r="C40" s="14" t="s">
        <v>10</v>
      </c>
      <c r="D40" s="16">
        <v>1</v>
      </c>
      <c r="E40" s="17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43" s="4" customFormat="1" ht="32.4" customHeight="1">
      <c r="A41" s="12">
        <v>30</v>
      </c>
      <c r="B41" s="18" t="s">
        <v>15</v>
      </c>
      <c r="C41" s="14" t="s">
        <v>16</v>
      </c>
      <c r="D41" s="16">
        <v>1</v>
      </c>
      <c r="E41" s="17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43" s="4" customFormat="1" ht="12.6" customHeight="1" thickBot="1">
      <c r="A42" s="114" t="s">
        <v>50</v>
      </c>
      <c r="B42" s="115"/>
      <c r="C42" s="115"/>
      <c r="D42" s="115"/>
      <c r="E42" s="116"/>
      <c r="F42" s="40">
        <f>SUM(F10:F41)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4" customFormat="1" ht="12.6" customHeight="1">
      <c r="A43" s="85" t="s">
        <v>51</v>
      </c>
      <c r="B43" s="86"/>
      <c r="C43" s="86"/>
      <c r="D43" s="86"/>
      <c r="E43" s="86"/>
      <c r="F43" s="87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4" customFormat="1" ht="10.8" customHeight="1">
      <c r="A44" s="12">
        <v>31</v>
      </c>
      <c r="B44" s="38" t="s">
        <v>54</v>
      </c>
      <c r="C44" s="52" t="s">
        <v>17</v>
      </c>
      <c r="D44" s="53">
        <v>2.06</v>
      </c>
      <c r="E44" s="10"/>
      <c r="F44" s="11">
        <f t="shared" ref="F44:F73" si="4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4" customFormat="1" ht="21.6" customHeight="1">
      <c r="A45" s="12">
        <v>32</v>
      </c>
      <c r="B45" s="43" t="s">
        <v>112</v>
      </c>
      <c r="C45" s="42" t="s">
        <v>10</v>
      </c>
      <c r="D45" s="54">
        <v>1</v>
      </c>
      <c r="E45" s="10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4" customFormat="1" ht="10.8" customHeight="1">
      <c r="A46" s="12">
        <v>33</v>
      </c>
      <c r="B46" s="38" t="s">
        <v>76</v>
      </c>
      <c r="C46" s="52" t="s">
        <v>32</v>
      </c>
      <c r="D46" s="55">
        <v>0.85499999999999998</v>
      </c>
      <c r="E46" s="10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4" customFormat="1" ht="10.8" customHeight="1">
      <c r="A47" s="12">
        <v>34</v>
      </c>
      <c r="B47" s="56" t="s">
        <v>77</v>
      </c>
      <c r="C47" s="57" t="s">
        <v>32</v>
      </c>
      <c r="D47" s="55">
        <v>0.85499999999999998</v>
      </c>
      <c r="E47" s="10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4" customFormat="1" ht="10.8" customHeight="1">
      <c r="A48" s="12">
        <v>35</v>
      </c>
      <c r="B48" s="38" t="s">
        <v>36</v>
      </c>
      <c r="C48" s="58" t="s">
        <v>32</v>
      </c>
      <c r="D48" s="55">
        <v>0.81100000000000005</v>
      </c>
      <c r="E48" s="10"/>
      <c r="F48" s="11">
        <f t="shared" si="4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4" customFormat="1" ht="10.8" customHeight="1">
      <c r="A49" s="12">
        <v>36</v>
      </c>
      <c r="B49" s="56" t="s">
        <v>78</v>
      </c>
      <c r="C49" s="57" t="s">
        <v>32</v>
      </c>
      <c r="D49" s="55">
        <v>2.0939999999999999</v>
      </c>
      <c r="E49" s="10"/>
      <c r="F49" s="11">
        <f t="shared" si="4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4" customFormat="1" ht="10.8" customHeight="1">
      <c r="A50" s="12">
        <v>37</v>
      </c>
      <c r="B50" s="38" t="s">
        <v>60</v>
      </c>
      <c r="C50" s="57" t="s">
        <v>32</v>
      </c>
      <c r="D50" s="59">
        <v>3.76</v>
      </c>
      <c r="E50" s="10"/>
      <c r="F50" s="11">
        <f t="shared" si="4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4" customFormat="1" ht="10.8" customHeight="1">
      <c r="A51" s="12">
        <v>38</v>
      </c>
      <c r="B51" s="38" t="s">
        <v>61</v>
      </c>
      <c r="C51" s="57" t="s">
        <v>32</v>
      </c>
      <c r="D51" s="55">
        <v>3.76</v>
      </c>
      <c r="E51" s="10"/>
      <c r="F51" s="11">
        <f t="shared" si="4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4" customFormat="1" ht="10.8" customHeight="1">
      <c r="A52" s="12">
        <v>39</v>
      </c>
      <c r="B52" s="38" t="s">
        <v>62</v>
      </c>
      <c r="C52" s="52" t="s">
        <v>10</v>
      </c>
      <c r="D52" s="60">
        <v>12</v>
      </c>
      <c r="E52" s="10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4" customFormat="1" ht="10.8" customHeight="1">
      <c r="A53" s="12">
        <v>40</v>
      </c>
      <c r="B53" s="38" t="s">
        <v>79</v>
      </c>
      <c r="C53" s="52" t="s">
        <v>11</v>
      </c>
      <c r="D53" s="54">
        <v>60</v>
      </c>
      <c r="E53" s="10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4" customFormat="1" ht="10.8" customHeight="1">
      <c r="A54" s="12">
        <v>41</v>
      </c>
      <c r="B54" s="35" t="s">
        <v>64</v>
      </c>
      <c r="C54" s="52" t="s">
        <v>11</v>
      </c>
      <c r="D54" s="61">
        <v>62</v>
      </c>
      <c r="E54" s="10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4" customFormat="1" ht="10.8" customHeight="1">
      <c r="A55" s="12">
        <v>42</v>
      </c>
      <c r="B55" s="35" t="s">
        <v>65</v>
      </c>
      <c r="C55" s="52" t="s">
        <v>11</v>
      </c>
      <c r="D55" s="61">
        <v>46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4" customFormat="1" ht="10.8" customHeight="1">
      <c r="A56" s="12">
        <v>43</v>
      </c>
      <c r="B56" s="35" t="s">
        <v>66</v>
      </c>
      <c r="C56" s="52" t="s">
        <v>11</v>
      </c>
      <c r="D56" s="61">
        <v>12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4" customFormat="1" ht="10.8" customHeight="1">
      <c r="A57" s="12">
        <v>44</v>
      </c>
      <c r="B57" s="51" t="s">
        <v>68</v>
      </c>
      <c r="C57" s="52" t="s">
        <v>69</v>
      </c>
      <c r="D57" s="61">
        <v>6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4" customFormat="1" ht="10.8" customHeight="1">
      <c r="A58" s="12">
        <v>45</v>
      </c>
      <c r="B58" s="51" t="s">
        <v>70</v>
      </c>
      <c r="C58" s="52" t="s">
        <v>69</v>
      </c>
      <c r="D58" s="61">
        <v>4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4" customFormat="1" ht="10.8" customHeight="1">
      <c r="A59" s="12">
        <v>46</v>
      </c>
      <c r="B59" s="51" t="s">
        <v>72</v>
      </c>
      <c r="C59" s="52" t="s">
        <v>69</v>
      </c>
      <c r="D59" s="61">
        <v>1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4" customFormat="1" ht="21.6" customHeight="1">
      <c r="A60" s="12">
        <v>47</v>
      </c>
      <c r="B60" s="62" t="s">
        <v>81</v>
      </c>
      <c r="C60" s="63" t="s">
        <v>11</v>
      </c>
      <c r="D60" s="64">
        <v>2773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4" customFormat="1" ht="10.8" customHeight="1">
      <c r="A61" s="12">
        <v>48</v>
      </c>
      <c r="B61" s="62" t="s">
        <v>82</v>
      </c>
      <c r="C61" s="63" t="s">
        <v>10</v>
      </c>
      <c r="D61" s="65">
        <v>21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4" customFormat="1" ht="21.6" customHeight="1">
      <c r="A62" s="12">
        <v>49</v>
      </c>
      <c r="B62" s="66" t="s">
        <v>83</v>
      </c>
      <c r="C62" s="63" t="s">
        <v>84</v>
      </c>
      <c r="D62" s="64">
        <v>16638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4" customFormat="1" ht="10.8" customHeight="1">
      <c r="A63" s="12">
        <v>50</v>
      </c>
      <c r="B63" s="62" t="s">
        <v>85</v>
      </c>
      <c r="C63" s="63" t="s">
        <v>86</v>
      </c>
      <c r="D63" s="65">
        <v>322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4" customFormat="1" ht="21.6" customHeight="1">
      <c r="A64" s="12">
        <v>51</v>
      </c>
      <c r="B64" s="67" t="s">
        <v>87</v>
      </c>
      <c r="C64" s="63" t="s">
        <v>84</v>
      </c>
      <c r="D64" s="64">
        <v>9240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4" customFormat="1" ht="32.4" customHeight="1">
      <c r="A65" s="12">
        <v>52</v>
      </c>
      <c r="B65" s="37" t="s">
        <v>88</v>
      </c>
      <c r="C65" s="63" t="s">
        <v>89</v>
      </c>
      <c r="D65" s="64">
        <v>1885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4" customFormat="1" ht="21.6" customHeight="1">
      <c r="A66" s="12">
        <v>53</v>
      </c>
      <c r="B66" s="18" t="s">
        <v>40</v>
      </c>
      <c r="C66" s="63" t="s">
        <v>89</v>
      </c>
      <c r="D66" s="64">
        <v>1260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4" customFormat="1" ht="21.6" customHeight="1">
      <c r="A67" s="12">
        <v>54</v>
      </c>
      <c r="B67" s="68" t="s">
        <v>90</v>
      </c>
      <c r="C67" s="69" t="s">
        <v>10</v>
      </c>
      <c r="D67" s="65">
        <v>17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4" customFormat="1" ht="21.6" customHeight="1">
      <c r="A68" s="12">
        <v>55</v>
      </c>
      <c r="B68" s="39" t="s">
        <v>41</v>
      </c>
      <c r="C68" s="70" t="s">
        <v>91</v>
      </c>
      <c r="D68" s="65">
        <v>153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4" customFormat="1" ht="32.4" customHeight="1">
      <c r="A69" s="12">
        <v>56</v>
      </c>
      <c r="B69" s="44" t="s">
        <v>92</v>
      </c>
      <c r="C69" s="70" t="s">
        <v>91</v>
      </c>
      <c r="D69" s="65">
        <v>362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4" customFormat="1" ht="21.6" customHeight="1">
      <c r="A70" s="12">
        <v>57</v>
      </c>
      <c r="B70" s="33" t="s">
        <v>87</v>
      </c>
      <c r="C70" s="70" t="s">
        <v>93</v>
      </c>
      <c r="D70" s="64">
        <v>1700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4" customFormat="1" ht="10.8" customHeight="1">
      <c r="A71" s="12">
        <v>58</v>
      </c>
      <c r="B71" s="71" t="s">
        <v>94</v>
      </c>
      <c r="C71" s="70" t="s">
        <v>91</v>
      </c>
      <c r="D71" s="65">
        <v>180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4" customFormat="1" ht="21.6" customHeight="1">
      <c r="A72" s="12">
        <v>59</v>
      </c>
      <c r="B72" s="72" t="s">
        <v>95</v>
      </c>
      <c r="C72" s="69" t="s">
        <v>10</v>
      </c>
      <c r="D72" s="65">
        <v>1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4" customFormat="1" ht="21.6" customHeight="1">
      <c r="A73" s="12">
        <v>60</v>
      </c>
      <c r="B73" s="39" t="s">
        <v>41</v>
      </c>
      <c r="C73" s="70" t="s">
        <v>91</v>
      </c>
      <c r="D73" s="65">
        <v>17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4" customFormat="1" ht="32.4" customHeight="1">
      <c r="A74" s="12">
        <v>61</v>
      </c>
      <c r="B74" s="44" t="s">
        <v>92</v>
      </c>
      <c r="C74" s="70" t="s">
        <v>91</v>
      </c>
      <c r="D74" s="65">
        <v>36</v>
      </c>
      <c r="E74" s="10"/>
      <c r="F74" s="11">
        <f t="shared" ref="F74:F92" si="5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4" customFormat="1" ht="21.6" customHeight="1">
      <c r="A75" s="12">
        <v>62</v>
      </c>
      <c r="B75" s="33" t="s">
        <v>87</v>
      </c>
      <c r="C75" s="70" t="s">
        <v>93</v>
      </c>
      <c r="D75" s="65">
        <v>212</v>
      </c>
      <c r="E75" s="10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4" customFormat="1" ht="21.6" customHeight="1">
      <c r="A76" s="12">
        <v>63</v>
      </c>
      <c r="B76" s="73" t="s">
        <v>96</v>
      </c>
      <c r="C76" s="69" t="s">
        <v>10</v>
      </c>
      <c r="D76" s="65">
        <v>2</v>
      </c>
      <c r="E76" s="10"/>
      <c r="F76" s="11">
        <f t="shared" si="5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4" customFormat="1" ht="21.6" customHeight="1">
      <c r="A77" s="12">
        <v>64</v>
      </c>
      <c r="B77" s="39" t="s">
        <v>41</v>
      </c>
      <c r="C77" s="70" t="s">
        <v>91</v>
      </c>
      <c r="D77" s="65">
        <v>112</v>
      </c>
      <c r="E77" s="10"/>
      <c r="F77" s="11">
        <f t="shared" si="5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4" customFormat="1" ht="32.4" customHeight="1">
      <c r="A78" s="12">
        <v>65</v>
      </c>
      <c r="B78" s="44" t="s">
        <v>92</v>
      </c>
      <c r="C78" s="70" t="s">
        <v>91</v>
      </c>
      <c r="D78" s="65">
        <v>245</v>
      </c>
      <c r="E78" s="10"/>
      <c r="F78" s="11">
        <f t="shared" si="5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4" customFormat="1" ht="21.6" customHeight="1">
      <c r="A79" s="12">
        <v>66</v>
      </c>
      <c r="B79" s="33" t="s">
        <v>87</v>
      </c>
      <c r="C79" s="70" t="s">
        <v>93</v>
      </c>
      <c r="D79" s="64">
        <v>1155</v>
      </c>
      <c r="E79" s="10"/>
      <c r="F79" s="11">
        <f t="shared" si="5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4" customFormat="1" ht="21.6" customHeight="1">
      <c r="A80" s="12">
        <v>67</v>
      </c>
      <c r="B80" s="71" t="s">
        <v>97</v>
      </c>
      <c r="C80" s="70" t="s">
        <v>91</v>
      </c>
      <c r="D80" s="65">
        <v>29.000000000000025</v>
      </c>
      <c r="E80" s="10"/>
      <c r="F80" s="11">
        <f t="shared" si="5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6" s="4" customFormat="1" ht="21.6" customHeight="1">
      <c r="A81" s="12">
        <v>68</v>
      </c>
      <c r="B81" s="74" t="s">
        <v>98</v>
      </c>
      <c r="C81" s="69" t="s">
        <v>10</v>
      </c>
      <c r="D81" s="65">
        <v>1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6" s="4" customFormat="1" ht="10.8" customHeight="1">
      <c r="A82" s="12">
        <v>69</v>
      </c>
      <c r="B82" s="75" t="s">
        <v>99</v>
      </c>
      <c r="C82" s="76" t="s">
        <v>100</v>
      </c>
      <c r="D82" s="77">
        <v>9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6" s="4" customFormat="1" ht="10.8" customHeight="1">
      <c r="A83" s="12">
        <v>70</v>
      </c>
      <c r="B83" s="75" t="s">
        <v>101</v>
      </c>
      <c r="C83" s="76" t="s">
        <v>102</v>
      </c>
      <c r="D83" s="77">
        <v>18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6" s="4" customFormat="1" ht="10.8" customHeight="1">
      <c r="A84" s="12">
        <v>71</v>
      </c>
      <c r="B84" s="75" t="s">
        <v>103</v>
      </c>
      <c r="C84" s="76" t="s">
        <v>100</v>
      </c>
      <c r="D84" s="77">
        <v>72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6" s="4" customFormat="1" ht="21.6" customHeight="1">
      <c r="A85" s="12">
        <v>72</v>
      </c>
      <c r="B85" s="78" t="s">
        <v>104</v>
      </c>
      <c r="C85" s="76" t="s">
        <v>102</v>
      </c>
      <c r="D85" s="77">
        <v>23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6" s="4" customFormat="1" ht="21.6" customHeight="1">
      <c r="A86" s="12">
        <v>73</v>
      </c>
      <c r="B86" s="75" t="s">
        <v>105</v>
      </c>
      <c r="C86" s="76" t="s">
        <v>106</v>
      </c>
      <c r="D86" s="77">
        <v>259</v>
      </c>
      <c r="E86" s="10"/>
      <c r="F86" s="11">
        <f t="shared" si="5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6" s="4" customFormat="1" ht="10.8" customHeight="1">
      <c r="A87" s="12">
        <v>74</v>
      </c>
      <c r="B87" s="75" t="s">
        <v>107</v>
      </c>
      <c r="C87" s="76" t="s">
        <v>106</v>
      </c>
      <c r="D87" s="77">
        <v>288</v>
      </c>
      <c r="E87" s="10"/>
      <c r="F87" s="11">
        <f t="shared" si="5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6" s="4" customFormat="1" ht="21.6" customHeight="1">
      <c r="A88" s="12">
        <v>75</v>
      </c>
      <c r="B88" s="33" t="s">
        <v>87</v>
      </c>
      <c r="C88" s="76" t="s">
        <v>106</v>
      </c>
      <c r="D88" s="77">
        <v>285</v>
      </c>
      <c r="E88" s="10"/>
      <c r="F88" s="11">
        <f t="shared" si="5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6" s="4" customFormat="1" ht="21.6" customHeight="1">
      <c r="A89" s="12">
        <v>76</v>
      </c>
      <c r="B89" s="39" t="s">
        <v>108</v>
      </c>
      <c r="C89" s="76" t="s">
        <v>106</v>
      </c>
      <c r="D89" s="77">
        <v>269</v>
      </c>
      <c r="E89" s="10"/>
      <c r="F89" s="11">
        <f t="shared" si="5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6" s="4" customFormat="1" ht="21.6" customHeight="1">
      <c r="A90" s="12">
        <v>77</v>
      </c>
      <c r="B90" s="79" t="s">
        <v>109</v>
      </c>
      <c r="C90" s="76" t="s">
        <v>100</v>
      </c>
      <c r="D90" s="77">
        <v>13</v>
      </c>
      <c r="E90" s="10"/>
      <c r="F90" s="11">
        <f t="shared" si="5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6" s="4" customFormat="1" ht="10.8" customHeight="1">
      <c r="A91" s="12">
        <v>78</v>
      </c>
      <c r="B91" s="75" t="s">
        <v>110</v>
      </c>
      <c r="C91" s="76" t="s">
        <v>11</v>
      </c>
      <c r="D91" s="77">
        <v>30</v>
      </c>
      <c r="E91" s="10"/>
      <c r="F91" s="11">
        <f t="shared" si="5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6" s="4" customFormat="1" ht="10.8" customHeight="1">
      <c r="A92" s="12">
        <v>79</v>
      </c>
      <c r="B92" s="75" t="s">
        <v>111</v>
      </c>
      <c r="C92" s="76" t="s">
        <v>106</v>
      </c>
      <c r="D92" s="77">
        <v>207</v>
      </c>
      <c r="E92" s="10"/>
      <c r="F92" s="11">
        <f t="shared" si="5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6" s="21" customFormat="1" ht="21.6" customHeight="1">
      <c r="A93" s="12">
        <v>80</v>
      </c>
      <c r="B93" s="19" t="s">
        <v>18</v>
      </c>
      <c r="C93" s="23" t="s">
        <v>19</v>
      </c>
      <c r="D93" s="20">
        <v>1</v>
      </c>
      <c r="E93" s="10"/>
      <c r="F93" s="11">
        <f>SUM(D93*E93)</f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</row>
    <row r="94" spans="1:46" s="4" customFormat="1" ht="21.6" customHeight="1">
      <c r="A94" s="12">
        <v>81</v>
      </c>
      <c r="B94" s="22" t="s">
        <v>80</v>
      </c>
      <c r="C94" s="23" t="s">
        <v>19</v>
      </c>
      <c r="D94" s="24">
        <v>1</v>
      </c>
      <c r="E94" s="10"/>
      <c r="F94" s="11">
        <f>SUM(D94*E94)</f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6" s="4" customFormat="1" ht="10.8" customHeight="1">
      <c r="A95" s="12">
        <v>82</v>
      </c>
      <c r="B95" s="22" t="s">
        <v>20</v>
      </c>
      <c r="C95" s="23" t="s">
        <v>19</v>
      </c>
      <c r="D95" s="24">
        <v>1</v>
      </c>
      <c r="E95" s="10"/>
      <c r="F95" s="11">
        <f>SUM(D95*E95)</f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6" s="26" customFormat="1" ht="12.6" customHeight="1">
      <c r="A96" s="85" t="s">
        <v>13</v>
      </c>
      <c r="B96" s="86"/>
      <c r="C96" s="86"/>
      <c r="D96" s="86"/>
      <c r="E96" s="86"/>
      <c r="F96" s="87"/>
      <c r="G96" s="25"/>
    </row>
    <row r="97" spans="1:191" s="26" customFormat="1" ht="10.8" customHeight="1">
      <c r="A97" s="12">
        <v>83</v>
      </c>
      <c r="B97" s="19" t="s">
        <v>21</v>
      </c>
      <c r="C97" s="27" t="s">
        <v>16</v>
      </c>
      <c r="D97" s="28">
        <v>1</v>
      </c>
      <c r="E97" s="29"/>
      <c r="F97" s="11">
        <f t="shared" ref="F97:F98" si="6">SUM(D97*E97)</f>
        <v>0</v>
      </c>
      <c r="G97" s="25"/>
    </row>
    <row r="98" spans="1:191" s="26" customFormat="1" ht="10.8" customHeight="1">
      <c r="A98" s="12">
        <v>84</v>
      </c>
      <c r="B98" s="19" t="s">
        <v>22</v>
      </c>
      <c r="C98" s="27" t="s">
        <v>17</v>
      </c>
      <c r="D98" s="30">
        <v>1.1100000000000001</v>
      </c>
      <c r="E98" s="29"/>
      <c r="F98" s="11">
        <f t="shared" si="6"/>
        <v>0</v>
      </c>
      <c r="G98" s="25"/>
    </row>
    <row r="99" spans="1:191" s="4" customFormat="1" ht="12.6" customHeight="1" thickBot="1">
      <c r="A99" s="88" t="s">
        <v>52</v>
      </c>
      <c r="B99" s="89"/>
      <c r="C99" s="89"/>
      <c r="D99" s="89"/>
      <c r="E99" s="90"/>
      <c r="F99" s="31">
        <f>SUM(F44:F98)</f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191" ht="24" customHeight="1" thickBot="1">
      <c r="A100" s="8"/>
      <c r="C100" s="81" t="s">
        <v>1</v>
      </c>
      <c r="D100" s="82"/>
      <c r="E100" s="83">
        <f>F99+F42</f>
        <v>0</v>
      </c>
      <c r="F100" s="84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  <c r="EN100" s="15"/>
      <c r="EO100" s="15"/>
      <c r="EP100" s="15"/>
      <c r="EQ100" s="15"/>
      <c r="ER100" s="15"/>
      <c r="ES100" s="15"/>
      <c r="ET100" s="15"/>
      <c r="EU100" s="15"/>
      <c r="EV100" s="15"/>
      <c r="EW100" s="15"/>
      <c r="EX100" s="15"/>
      <c r="EY100" s="15"/>
      <c r="EZ100" s="15"/>
      <c r="FA100" s="15"/>
      <c r="FB100" s="15"/>
      <c r="FC100" s="15"/>
      <c r="FD100" s="15"/>
      <c r="FE100" s="15"/>
      <c r="FF100" s="15"/>
      <c r="FG100" s="15"/>
      <c r="FH100" s="15"/>
      <c r="FI100" s="15"/>
      <c r="FJ100" s="15"/>
      <c r="FK100" s="15"/>
      <c r="FL100" s="15"/>
      <c r="FM100" s="15"/>
      <c r="FN100" s="15"/>
      <c r="FO100" s="15"/>
      <c r="FP100" s="15"/>
      <c r="FQ100" s="15"/>
      <c r="FR100" s="15"/>
      <c r="FS100" s="15"/>
      <c r="FT100" s="15"/>
      <c r="FU100" s="15"/>
      <c r="FV100" s="15"/>
      <c r="FW100" s="15"/>
      <c r="FX100" s="15"/>
      <c r="FY100" s="15"/>
      <c r="FZ100" s="15"/>
      <c r="GA100" s="15"/>
      <c r="GB100" s="15"/>
      <c r="GC100" s="15"/>
      <c r="GD100" s="15"/>
      <c r="GE100" s="15"/>
      <c r="GF100" s="15"/>
      <c r="GG100" s="15"/>
      <c r="GH100" s="15"/>
      <c r="GI100" s="15"/>
    </row>
    <row r="101" spans="1:191" s="15" customFormat="1" ht="10.8" customHeight="1">
      <c r="A101" s="80" t="s">
        <v>7</v>
      </c>
      <c r="B101" s="80"/>
      <c r="C101" s="80"/>
      <c r="D101" s="80"/>
      <c r="E101" s="80"/>
      <c r="F101" s="80"/>
    </row>
    <row r="102" spans="1:191" s="15" customFormat="1" ht="10.8" customHeight="1">
      <c r="A102" s="80" t="s">
        <v>23</v>
      </c>
      <c r="B102" s="80"/>
      <c r="C102" s="80"/>
      <c r="D102" s="80"/>
      <c r="E102" s="80"/>
      <c r="F102" s="80"/>
    </row>
    <row r="103" spans="1:191" s="15" customFormat="1" ht="10.8" customHeight="1">
      <c r="A103" s="80" t="s">
        <v>8</v>
      </c>
      <c r="B103" s="80"/>
      <c r="C103" s="80"/>
      <c r="D103" s="80"/>
      <c r="E103" s="80"/>
      <c r="F103" s="80"/>
    </row>
    <row r="104" spans="1:191" s="15" customFormat="1" ht="10.8" customHeight="1">
      <c r="A104" s="3"/>
      <c r="B104" s="80" t="s">
        <v>9</v>
      </c>
      <c r="C104" s="80"/>
      <c r="D104" s="80"/>
      <c r="E104" s="80"/>
      <c r="F104" s="80"/>
    </row>
    <row r="105" spans="1:191" s="15" customFormat="1" ht="10.8" customHeight="1">
      <c r="A105" s="34" t="s">
        <v>46</v>
      </c>
      <c r="B105" s="34"/>
      <c r="C105" s="34"/>
      <c r="D105" s="34"/>
      <c r="E105" s="34"/>
      <c r="F105" s="34"/>
    </row>
    <row r="106" spans="1:191" s="15" customFormat="1" ht="10.8" customHeight="1">
      <c r="A106" s="80" t="s">
        <v>42</v>
      </c>
      <c r="B106" s="80"/>
      <c r="C106" s="80"/>
      <c r="D106" s="80"/>
      <c r="E106" s="80"/>
      <c r="F106" s="80"/>
    </row>
    <row r="107" spans="1:191" s="15" customFormat="1" ht="10.8" customHeight="1">
      <c r="A107" s="80" t="s">
        <v>43</v>
      </c>
      <c r="B107" s="80"/>
      <c r="C107" s="80"/>
      <c r="D107" s="80"/>
      <c r="E107" s="80"/>
      <c r="F107" s="80"/>
    </row>
    <row r="108" spans="1:191" s="15" customFormat="1" ht="10.8" customHeight="1">
      <c r="A108" s="80" t="s">
        <v>44</v>
      </c>
      <c r="B108" s="80"/>
      <c r="C108" s="80"/>
      <c r="D108" s="80"/>
      <c r="E108" s="80"/>
      <c r="F108" s="80"/>
    </row>
    <row r="109" spans="1:191" s="15" customFormat="1" ht="10.8" customHeight="1">
      <c r="A109" s="3"/>
      <c r="B109" s="80" t="s">
        <v>29</v>
      </c>
      <c r="C109" s="80"/>
      <c r="D109" s="80"/>
      <c r="E109" s="80"/>
      <c r="F109" s="80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</row>
    <row r="110" spans="1:191" s="15" customFormat="1" ht="10.8" customHeight="1">
      <c r="A110" s="3"/>
      <c r="B110" s="34" t="s">
        <v>28</v>
      </c>
      <c r="C110" s="34"/>
      <c r="D110" s="34"/>
      <c r="E110" s="34"/>
      <c r="F110" s="34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</row>
    <row r="111" spans="1:191" s="15" customFormat="1" ht="10.8" customHeight="1">
      <c r="A111" s="80" t="s">
        <v>45</v>
      </c>
      <c r="B111" s="80"/>
      <c r="C111" s="80"/>
      <c r="D111" s="80"/>
      <c r="E111" s="80"/>
      <c r="F111" s="80"/>
    </row>
    <row r="112" spans="1:191" s="15" customFormat="1" ht="10.8" customHeight="1">
      <c r="A112" s="3"/>
      <c r="B112" s="80" t="s">
        <v>24</v>
      </c>
      <c r="C112" s="80"/>
      <c r="D112" s="80"/>
      <c r="E112" s="80"/>
      <c r="F112" s="80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</row>
    <row r="113" spans="1:6" s="15" customFormat="1" ht="10.8" customHeight="1">
      <c r="A113" s="3"/>
      <c r="B113" s="80" t="s">
        <v>25</v>
      </c>
      <c r="C113" s="80"/>
      <c r="D113" s="80"/>
      <c r="E113" s="80"/>
      <c r="F113" s="80"/>
    </row>
  </sheetData>
  <mergeCells count="28">
    <mergeCell ref="A8:F8"/>
    <mergeCell ref="A9:F9"/>
    <mergeCell ref="A24:F24"/>
    <mergeCell ref="A38:F38"/>
    <mergeCell ref="A42:E42"/>
    <mergeCell ref="A1:F1"/>
    <mergeCell ref="A5:A7"/>
    <mergeCell ref="B5:B7"/>
    <mergeCell ref="C5:C7"/>
    <mergeCell ref="D5:D6"/>
    <mergeCell ref="E5:E7"/>
    <mergeCell ref="F5:F7"/>
    <mergeCell ref="C100:D100"/>
    <mergeCell ref="E100:F100"/>
    <mergeCell ref="A106:F106"/>
    <mergeCell ref="A43:F43"/>
    <mergeCell ref="A96:F96"/>
    <mergeCell ref="A99:E99"/>
    <mergeCell ref="B104:F104"/>
    <mergeCell ref="A103:F103"/>
    <mergeCell ref="A102:F102"/>
    <mergeCell ref="A101:F101"/>
    <mergeCell ref="B112:F112"/>
    <mergeCell ref="B113:F113"/>
    <mergeCell ref="A107:F107"/>
    <mergeCell ref="A111:F111"/>
    <mergeCell ref="B109:F109"/>
    <mergeCell ref="A108:F108"/>
  </mergeCells>
  <phoneticPr fontId="3" type="noConversion"/>
  <conditionalFormatting sqref="A38">
    <cfRule type="cellIs" dxfId="4" priority="7" stopIfTrue="1" operator="equal">
      <formula>0</formula>
    </cfRule>
  </conditionalFormatting>
  <conditionalFormatting sqref="A96">
    <cfRule type="cellIs" dxfId="3" priority="80" stopIfTrue="1" operator="equal">
      <formula>0</formula>
    </cfRule>
  </conditionalFormatting>
  <conditionalFormatting sqref="B45">
    <cfRule type="cellIs" dxfId="2" priority="4" stopIfTrue="1" operator="equal">
      <formula>0</formula>
    </cfRule>
  </conditionalFormatting>
  <conditionalFormatting sqref="B57">
    <cfRule type="cellIs" dxfId="1" priority="2" stopIfTrue="1" operator="equal">
      <formula>0</formula>
    </cfRule>
  </conditionalFormatting>
  <conditionalFormatting sqref="B6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2024-10-10T16:07:27Z</dcterms:modified>
</cp:coreProperties>
</file>